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有偿使用费" sheetId="4" r:id="rId1"/>
  </sheets>
  <definedNames>
    <definedName name="_xlnm._FilterDatabase" localSheetId="0" hidden="1">有偿使用费!$A$3:$O$9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<sst xmlns="http://schemas.openxmlformats.org/spreadsheetml/2006/main" count="66" uniqueCount="38">
  <si>
    <t>隆尧县排污权有偿使用费征收台账</t>
  </si>
  <si>
    <t>序号</t>
  </si>
  <si>
    <t>县（市、区）</t>
  </si>
  <si>
    <t>单位名称</t>
  </si>
  <si>
    <t>行业类别</t>
  </si>
  <si>
    <t>排污许可证编号</t>
  </si>
  <si>
    <t>许可证管理类别</t>
  </si>
  <si>
    <t>发证机关</t>
  </si>
  <si>
    <t>2024动态更新后确权量（t/a）</t>
  </si>
  <si>
    <t>无偿使用排污权量（t/a）</t>
  </si>
  <si>
    <t>有偿使用费金额（元）</t>
  </si>
  <si>
    <t>SO2</t>
  </si>
  <si>
    <t>NOx</t>
  </si>
  <si>
    <t>COD</t>
  </si>
  <si>
    <t>NH3-N</t>
  </si>
  <si>
    <t>隆尧县</t>
  </si>
  <si>
    <t>河北德尚瓷业有限公司</t>
  </si>
  <si>
    <t>日用陶瓷制品制造</t>
  </si>
  <si>
    <t>91130525575546258E001Z</t>
  </si>
  <si>
    <t>重点管理</t>
  </si>
  <si>
    <t>邢台市生态环境局隆尧县分局</t>
  </si>
  <si>
    <t>河北华统食品有限公司</t>
  </si>
  <si>
    <t>方便面制造</t>
  </si>
  <si>
    <t>91130525601049336Q001W</t>
  </si>
  <si>
    <t>简化管理</t>
  </si>
  <si>
    <t>隆尧县三禾食品有限公司</t>
  </si>
  <si>
    <t>91130525695888738D001Z</t>
  </si>
  <si>
    <t>0.000</t>
  </si>
  <si>
    <t>今麦郎食品股份有限公司</t>
  </si>
  <si>
    <t>911305005809845195001R</t>
  </si>
  <si>
    <t>河北正大畜禽有限公司隆尧猪场</t>
  </si>
  <si>
    <t>猪的饲养</t>
  </si>
  <si>
    <t>911305006785386054003X</t>
  </si>
  <si>
    <t>登记管理</t>
  </si>
  <si>
    <t>隆尧县华腾食品贸易有限公司</t>
  </si>
  <si>
    <t>蔬菜加工</t>
  </si>
  <si>
    <t>911305256012369326001X</t>
  </si>
  <si>
    <t>注：
   有偿使用费征收标准为：二氧化硫450元/吨·年，氮氧化物350元/吨·年，化学需氧量300元/吨·年，氨氮800元/吨·年；本次征收年期为2023年-2025年。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</si>
</sst>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  <numFmt numFmtId="177" formatCode="0.00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176" fontId="0" fillId="0" borderId="0" xfId="0" applyNumberFormat="1">
      <alignment vertical="center"/>
    </xf>
    <xf numFmtId="177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176" fontId="0" fillId="0" borderId="0" xfId="0" applyNumberFormat="1" applyAlignment="1">
      <alignment horizontal="left" vertical="center"/>
    </xf>
    <xf numFmtId="177" fontId="2" fillId="0" borderId="0" xfId="0" applyNumberFormat="1" applyFont="1" applyAlignment="1">
      <alignment horizontal="center" vertical="center" wrapText="1"/>
    </xf>
    <xf numFmtId="177" fontId="5" fillId="0" borderId="2" xfId="0" applyNumberFormat="1" applyFont="1" applyBorder="1" applyAlignment="1">
      <alignment horizontal="center" vertical="center" wrapText="1"/>
    </xf>
    <xf numFmtId="177" fontId="5" fillId="0" borderId="3" xfId="0" applyNumberFormat="1" applyFont="1" applyBorder="1" applyAlignment="1">
      <alignment horizontal="center" vertical="center" wrapText="1"/>
    </xf>
    <xf numFmtId="177" fontId="1" fillId="0" borderId="1" xfId="0" applyNumberFormat="1" applyFont="1" applyBorder="1" applyAlignment="1">
      <alignment horizontal="center" vertical="center"/>
    </xf>
    <xf numFmtId="177" fontId="0" fillId="0" borderId="0" xfId="0" applyNumberFormat="1" applyAlignment="1">
      <alignment horizontal="left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1"/>
  <sheetViews>
    <sheetView tabSelected="1" zoomScale="110" zoomScaleNormal="110" workbookViewId="0">
      <pane xSplit="3" ySplit="3" topLeftCell="G4" activePane="bottomRight" state="frozen"/>
      <selection/>
      <selection pane="topRight"/>
      <selection pane="bottomLeft"/>
      <selection pane="bottomRight" activeCell="J16" sqref="J16"/>
    </sheetView>
  </sheetViews>
  <sheetFormatPr defaultColWidth="8.75" defaultRowHeight="13.5"/>
  <cols>
    <col min="1" max="1" width="5.5" customWidth="1"/>
    <col min="3" max="3" width="26.2416666666667" customWidth="1"/>
    <col min="4" max="4" width="13.75" customWidth="1"/>
    <col min="5" max="5" width="13.625" customWidth="1"/>
    <col min="6" max="6" width="23.0666666666667" customWidth="1"/>
    <col min="7" max="7" width="26.6916666666667" customWidth="1"/>
    <col min="8" max="8" width="8.63333333333333" style="2" customWidth="1"/>
    <col min="9" max="9" width="8.96666666666667" style="2" customWidth="1"/>
    <col min="10" max="10" width="7.5" style="2" customWidth="1"/>
    <col min="11" max="11" width="8.875" style="2"/>
    <col min="12" max="12" width="8.525" style="2" customWidth="1"/>
    <col min="13" max="13" width="9.2" style="2" customWidth="1"/>
    <col min="14" max="14" width="8.175" style="2" customWidth="1"/>
    <col min="15" max="15" width="18.0666666666667" style="2" customWidth="1"/>
    <col min="16" max="16" width="22.95" style="3" customWidth="1"/>
  </cols>
  <sheetData>
    <row r="1" ht="18.75" spans="1:16">
      <c r="A1" s="4" t="s">
        <v>0</v>
      </c>
      <c r="B1" s="4"/>
      <c r="C1" s="4"/>
      <c r="D1" s="4"/>
      <c r="E1" s="4"/>
      <c r="F1" s="4"/>
      <c r="G1" s="4"/>
      <c r="H1" s="5"/>
      <c r="I1" s="5"/>
      <c r="J1" s="5"/>
      <c r="K1" s="5"/>
      <c r="L1" s="5"/>
      <c r="M1" s="5"/>
      <c r="N1" s="5"/>
      <c r="O1" s="5"/>
      <c r="P1" s="14"/>
    </row>
    <row r="2" spans="1:1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7" t="s">
        <v>8</v>
      </c>
      <c r="I2" s="7"/>
      <c r="J2" s="7"/>
      <c r="K2" s="7"/>
      <c r="L2" s="7" t="s">
        <v>9</v>
      </c>
      <c r="M2" s="7"/>
      <c r="N2" s="7"/>
      <c r="O2" s="7"/>
      <c r="P2" s="15" t="s">
        <v>10</v>
      </c>
    </row>
    <row r="3" spans="1:16">
      <c r="A3" s="6"/>
      <c r="B3" s="6"/>
      <c r="C3" s="6"/>
      <c r="D3" s="6"/>
      <c r="E3" s="6"/>
      <c r="F3" s="6"/>
      <c r="G3" s="6"/>
      <c r="H3" s="7" t="s">
        <v>11</v>
      </c>
      <c r="I3" s="7" t="s">
        <v>12</v>
      </c>
      <c r="J3" s="7" t="s">
        <v>13</v>
      </c>
      <c r="K3" s="7" t="s">
        <v>14</v>
      </c>
      <c r="L3" s="7" t="s">
        <v>11</v>
      </c>
      <c r="M3" s="7" t="s">
        <v>12</v>
      </c>
      <c r="N3" s="7" t="s">
        <v>13</v>
      </c>
      <c r="O3" s="7" t="s">
        <v>14</v>
      </c>
      <c r="P3" s="16"/>
    </row>
    <row r="4" s="1" customFormat="1" ht="40.5" spans="1:16">
      <c r="A4" s="8">
        <v>1</v>
      </c>
      <c r="B4" s="8" t="s">
        <v>15</v>
      </c>
      <c r="C4" s="9" t="s">
        <v>16</v>
      </c>
      <c r="D4" s="9" t="s">
        <v>17</v>
      </c>
      <c r="E4" s="9" t="s">
        <v>18</v>
      </c>
      <c r="F4" s="9" t="s">
        <v>19</v>
      </c>
      <c r="G4" s="9" t="s">
        <v>20</v>
      </c>
      <c r="H4" s="10">
        <v>1.625</v>
      </c>
      <c r="I4" s="10">
        <v>5.799</v>
      </c>
      <c r="J4" s="10">
        <v>0</v>
      </c>
      <c r="K4" s="10">
        <v>0</v>
      </c>
      <c r="L4" s="10">
        <v>1.302</v>
      </c>
      <c r="M4" s="10">
        <v>4.284</v>
      </c>
      <c r="N4" s="10">
        <v>0.288</v>
      </c>
      <c r="O4" s="10">
        <v>0.0144</v>
      </c>
      <c r="P4" s="17">
        <f>L4*450*3+M4*350*3+N4*300*3+O4*800*3</f>
        <v>6549.66</v>
      </c>
    </row>
    <row r="5" s="1" customFormat="1" ht="40.5" spans="1:16">
      <c r="A5" s="8">
        <v>2</v>
      </c>
      <c r="B5" s="8" t="s">
        <v>15</v>
      </c>
      <c r="C5" s="9" t="s">
        <v>21</v>
      </c>
      <c r="D5" s="9" t="s">
        <v>22</v>
      </c>
      <c r="E5" s="9" t="s">
        <v>23</v>
      </c>
      <c r="F5" s="9" t="s">
        <v>24</v>
      </c>
      <c r="G5" s="9" t="s">
        <v>20</v>
      </c>
      <c r="H5" s="10">
        <v>0.022</v>
      </c>
      <c r="I5" s="10">
        <v>0.065</v>
      </c>
      <c r="J5" s="10">
        <v>0</v>
      </c>
      <c r="K5" s="10">
        <v>0</v>
      </c>
      <c r="L5" s="10">
        <v>0.028</v>
      </c>
      <c r="M5" s="10">
        <v>0.086</v>
      </c>
      <c r="N5" s="10">
        <v>0</v>
      </c>
      <c r="O5" s="10">
        <v>0</v>
      </c>
      <c r="P5" s="17">
        <f t="shared" ref="P4:P9" si="0">L5*450+M5*350+N5*300+O5*800</f>
        <v>42.7</v>
      </c>
    </row>
    <row r="6" s="1" customFormat="1" ht="40.5" spans="1:16">
      <c r="A6" s="8">
        <v>3</v>
      </c>
      <c r="B6" s="8" t="s">
        <v>15</v>
      </c>
      <c r="C6" s="9" t="s">
        <v>25</v>
      </c>
      <c r="D6" s="9" t="s">
        <v>22</v>
      </c>
      <c r="E6" s="9" t="s">
        <v>26</v>
      </c>
      <c r="F6" s="9" t="s">
        <v>24</v>
      </c>
      <c r="G6" s="9" t="s">
        <v>20</v>
      </c>
      <c r="H6" s="10" t="s">
        <v>27</v>
      </c>
      <c r="I6" s="10" t="s">
        <v>27</v>
      </c>
      <c r="J6" s="10" t="s">
        <v>27</v>
      </c>
      <c r="K6" s="10" t="s">
        <v>27</v>
      </c>
      <c r="L6" s="10">
        <v>0.0547</v>
      </c>
      <c r="M6" s="10">
        <v>0.165</v>
      </c>
      <c r="N6" s="10">
        <v>0</v>
      </c>
      <c r="O6" s="10">
        <v>0</v>
      </c>
      <c r="P6" s="17">
        <f t="shared" si="0"/>
        <v>82.365</v>
      </c>
    </row>
    <row r="7" s="1" customFormat="1" ht="40.5" spans="1:16">
      <c r="A7" s="8">
        <v>4</v>
      </c>
      <c r="B7" s="8" t="s">
        <v>15</v>
      </c>
      <c r="C7" s="9" t="s">
        <v>28</v>
      </c>
      <c r="D7" s="9" t="s">
        <v>22</v>
      </c>
      <c r="E7" s="9" t="s">
        <v>29</v>
      </c>
      <c r="F7" s="9" t="s">
        <v>19</v>
      </c>
      <c r="G7" s="9" t="s">
        <v>20</v>
      </c>
      <c r="H7" s="10">
        <v>3.38</v>
      </c>
      <c r="I7" s="10">
        <v>10.211</v>
      </c>
      <c r="J7" s="10">
        <v>92.493</v>
      </c>
      <c r="K7" s="10">
        <v>7.4307</v>
      </c>
      <c r="L7" s="10">
        <v>0</v>
      </c>
      <c r="M7" s="10">
        <v>0</v>
      </c>
      <c r="N7" s="10">
        <v>15.192</v>
      </c>
      <c r="O7" s="10">
        <v>0.757300000000001</v>
      </c>
      <c r="P7" s="17">
        <f t="shared" si="0"/>
        <v>5163.44</v>
      </c>
    </row>
    <row r="8" s="1" customFormat="1" ht="27" spans="1:16">
      <c r="A8" s="8">
        <v>5</v>
      </c>
      <c r="B8" s="8" t="s">
        <v>15</v>
      </c>
      <c r="C8" s="9" t="s">
        <v>30</v>
      </c>
      <c r="D8" s="9" t="s">
        <v>31</v>
      </c>
      <c r="E8" s="9" t="s">
        <v>32</v>
      </c>
      <c r="F8" s="9" t="s">
        <v>33</v>
      </c>
      <c r="G8" s="9">
        <v>0</v>
      </c>
      <c r="H8" s="10" t="s">
        <v>27</v>
      </c>
      <c r="I8" s="10" t="s">
        <v>27</v>
      </c>
      <c r="J8" s="10" t="s">
        <v>27</v>
      </c>
      <c r="K8" s="10" t="s">
        <v>27</v>
      </c>
      <c r="L8" s="10">
        <v>0.0275</v>
      </c>
      <c r="M8" s="10">
        <v>0.138</v>
      </c>
      <c r="N8" s="10">
        <v>0</v>
      </c>
      <c r="O8" s="10">
        <v>0</v>
      </c>
      <c r="P8" s="17">
        <f t="shared" si="0"/>
        <v>60.675</v>
      </c>
    </row>
    <row r="9" s="1" customFormat="1" ht="27" spans="1:16">
      <c r="A9" s="8">
        <v>6</v>
      </c>
      <c r="B9" s="8" t="s">
        <v>15</v>
      </c>
      <c r="C9" s="9" t="s">
        <v>34</v>
      </c>
      <c r="D9" s="9" t="s">
        <v>35</v>
      </c>
      <c r="E9" s="9" t="s">
        <v>36</v>
      </c>
      <c r="F9" s="9" t="s">
        <v>33</v>
      </c>
      <c r="G9" s="9">
        <v>0</v>
      </c>
      <c r="H9" s="10" t="s">
        <v>27</v>
      </c>
      <c r="I9" s="10" t="s">
        <v>27</v>
      </c>
      <c r="J9" s="10" t="s">
        <v>27</v>
      </c>
      <c r="K9" s="10" t="s">
        <v>27</v>
      </c>
      <c r="L9" s="10">
        <v>0.0155</v>
      </c>
      <c r="M9" s="10">
        <v>0.0465</v>
      </c>
      <c r="N9" s="10">
        <v>0</v>
      </c>
      <c r="O9" s="10">
        <v>0</v>
      </c>
      <c r="P9" s="17">
        <f t="shared" si="0"/>
        <v>23.25</v>
      </c>
    </row>
    <row r="11" ht="33.95" customHeight="1" spans="1:16">
      <c r="A11" s="11" t="s">
        <v>37</v>
      </c>
      <c r="B11" s="12"/>
      <c r="C11" s="12"/>
      <c r="D11" s="12"/>
      <c r="E11" s="12"/>
      <c r="F11" s="12"/>
      <c r="G11" s="12"/>
      <c r="H11" s="13"/>
      <c r="I11" s="13"/>
      <c r="J11" s="13"/>
      <c r="K11" s="13"/>
      <c r="L11" s="13"/>
      <c r="M11" s="13"/>
      <c r="N11" s="13"/>
      <c r="O11" s="13"/>
      <c r="P11" s="18"/>
    </row>
  </sheetData>
  <autoFilter ref="A3:O9">
    <extLst/>
  </autoFilter>
  <mergeCells count="12">
    <mergeCell ref="A1:P1"/>
    <mergeCell ref="H2:K2"/>
    <mergeCell ref="L2:O2"/>
    <mergeCell ref="A11:P11"/>
    <mergeCell ref="A2:A3"/>
    <mergeCell ref="B2:B3"/>
    <mergeCell ref="C2:C3"/>
    <mergeCell ref="D2:D3"/>
    <mergeCell ref="E2:E3"/>
    <mergeCell ref="F2:F3"/>
    <mergeCell ref="G2:G3"/>
    <mergeCell ref="P2:P3"/>
  </mergeCells>
  <pageMargins left="0.75" right="0.75" top="1" bottom="1" header="0.5" footer="0.5"/>
  <pageSetup paperSize="9" scale="7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有偿使用费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</dc:creator>
  <cp:lastModifiedBy>岁月静好</cp:lastModifiedBy>
  <dcterms:created xsi:type="dcterms:W3CDTF">2024-07-04T01:40:00Z</dcterms:created>
  <cp:lastPrinted>2024-07-05T03:36:00Z</cp:lastPrinted>
  <dcterms:modified xsi:type="dcterms:W3CDTF">2024-07-31T08:03:15Z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401CAC0E43D043EF83AC496DD79B183B_11</vt:lpwstr>
  </property>
  <property fmtid="{D5CDD505-2E9C-101B-9397-08002B2CF9AE}" pid="3" name="KSOProductBuildVer">
    <vt:lpwstr>2052-12.1.0.16929</vt:lpwstr>
  </property>
</Properties>
</file>